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gre\"/>
    </mc:Choice>
  </mc:AlternateContent>
  <xr:revisionPtr revIDLastSave="0" documentId="13_ncr:1_{848236EA-BC54-42DA-AC45-E79B94A42376}" xr6:coauthVersionLast="47" xr6:coauthVersionMax="47" xr10:uidLastSave="{00000000-0000-0000-0000-000000000000}"/>
  <bookViews>
    <workbookView xWindow="255" yWindow="225" windowWidth="14790" windowHeight="15225" tabRatio="756" xr2:uid="{00000000-000D-0000-FFFF-FFFF00000000}"/>
  </bookViews>
  <sheets>
    <sheet name="Σοβαρο ανα κατηγορία" sheetId="1" r:id="rId1"/>
    <sheet name="Σοβαρό Εγκλημα" sheetId="2" r:id="rId2"/>
    <sheet name="Σοβαρό Έγκλημα ανά Επαρχία" sheetId="3" r:id="rId3"/>
  </sheets>
  <externalReferences>
    <externalReference r:id="rId4"/>
  </externalReferences>
  <definedNames>
    <definedName name="dBase">[1]Settings!$A$7:$G$18</definedName>
    <definedName name="_xlnm.Print_Area" localSheetId="1">'Σοβαρό Εγκλημα'!$A$1:$J$21</definedName>
    <definedName name="_xlnm.Print_Area" localSheetId="2">'Σοβαρό Έγκλημα ανά Επαρχία'!$A$1:$J$16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J15" i="1"/>
  <c r="J9" i="3"/>
  <c r="J8" i="3"/>
  <c r="J7" i="3"/>
  <c r="J6" i="3"/>
  <c r="J5" i="3"/>
  <c r="J4" i="3"/>
  <c r="J10" i="3"/>
  <c r="J7" i="2"/>
  <c r="J14" i="2"/>
  <c r="J13" i="2"/>
  <c r="J12" i="2"/>
  <c r="J11" i="2"/>
  <c r="J10" i="2"/>
  <c r="J9" i="2"/>
  <c r="J8" i="2"/>
  <c r="J6" i="2"/>
  <c r="J5" i="2"/>
  <c r="J15" i="2"/>
  <c r="J4" i="2"/>
  <c r="B15" i="2"/>
  <c r="C15" i="2"/>
  <c r="J14" i="1"/>
  <c r="J13" i="1"/>
  <c r="J12" i="1"/>
  <c r="J11" i="1"/>
  <c r="J10" i="1"/>
  <c r="J9" i="1"/>
  <c r="J8" i="1"/>
  <c r="J7" i="1"/>
  <c r="J6" i="1"/>
  <c r="J5" i="1"/>
  <c r="J4" i="1"/>
  <c r="J16" i="1" l="1"/>
  <c r="C16" i="1"/>
  <c r="B16" i="1"/>
  <c r="D14" i="1"/>
  <c r="G14" i="1"/>
  <c r="F16" i="1" l="1"/>
  <c r="E16" i="1"/>
  <c r="D9" i="3"/>
  <c r="D8" i="3"/>
  <c r="D7" i="3"/>
  <c r="D6" i="3"/>
  <c r="D5" i="3"/>
  <c r="D4" i="3"/>
  <c r="D14" i="2"/>
  <c r="D13" i="2"/>
  <c r="D12" i="2"/>
  <c r="D11" i="2"/>
  <c r="D10" i="2"/>
  <c r="D9" i="2"/>
  <c r="D8" i="2"/>
  <c r="D7" i="2"/>
  <c r="D6" i="2"/>
  <c r="D5" i="2"/>
  <c r="D4" i="2"/>
  <c r="D13" i="1"/>
  <c r="D12" i="1"/>
  <c r="D11" i="1"/>
  <c r="D10" i="1"/>
  <c r="D9" i="1"/>
  <c r="D8" i="1"/>
  <c r="D7" i="1"/>
  <c r="D6" i="1"/>
  <c r="D5" i="1"/>
  <c r="D4" i="1"/>
  <c r="D16" i="1" l="1"/>
  <c r="D15" i="2" l="1"/>
  <c r="F10" i="3"/>
  <c r="E10" i="3"/>
  <c r="C10" i="3"/>
  <c r="B10" i="3"/>
  <c r="G9" i="3"/>
  <c r="G8" i="3"/>
  <c r="G7" i="3"/>
  <c r="G6" i="3"/>
  <c r="G5" i="3"/>
  <c r="G4" i="3"/>
  <c r="F15" i="2"/>
  <c r="E15" i="2"/>
  <c r="G14" i="2"/>
  <c r="G13" i="2"/>
  <c r="G12" i="2"/>
  <c r="G11" i="2"/>
  <c r="G10" i="2"/>
  <c r="G9" i="2"/>
  <c r="G8" i="2"/>
  <c r="G7" i="2"/>
  <c r="G6" i="2"/>
  <c r="G5" i="2"/>
  <c r="G4" i="2"/>
  <c r="G13" i="1"/>
  <c r="G12" i="1"/>
  <c r="G11" i="1"/>
  <c r="G10" i="1"/>
  <c r="G9" i="1"/>
  <c r="G8" i="1"/>
  <c r="G7" i="1"/>
  <c r="G6" i="1"/>
  <c r="G5" i="1"/>
  <c r="G4" i="1"/>
  <c r="G15" i="2" l="1"/>
  <c r="D10" i="3"/>
  <c r="G10" i="3"/>
  <c r="G16" i="1"/>
</calcChain>
</file>

<file path=xl/sharedStrings.xml><?xml version="1.0" encoding="utf-8"?>
<sst xmlns="http://schemas.openxmlformats.org/spreadsheetml/2006/main" count="81" uniqueCount="45">
  <si>
    <t>Αδικήματα</t>
  </si>
  <si>
    <t>%</t>
  </si>
  <si>
    <t>Κ</t>
  </si>
  <si>
    <t>Ε</t>
  </si>
  <si>
    <t>Αδικήματα Κατά Της Κοινής Γαλήνης</t>
  </si>
  <si>
    <t>Αδικήματα Κατά Της ‘Ασκησης Νομικής Εξουσίας</t>
  </si>
  <si>
    <t>Αδικήματα Που Παραβλάπτουν Γενικά το Κοινό</t>
  </si>
  <si>
    <t>Αδικήματα Κατά Προσώπου</t>
  </si>
  <si>
    <t>Αδικήματα Κατά της Περιουσίας</t>
  </si>
  <si>
    <t>Κακόβουλη Βλάβη Σε Περιουσία</t>
  </si>
  <si>
    <t>Πλαστογραφία, νομισματοκοπια, παραχάραξη, παρομοια ποινικά αδικήματα και πλαστοπροσωπια</t>
  </si>
  <si>
    <t>Απόπειρες και Συνωμοσίες Για Τη Διάπραξη Αδικημάτων</t>
  </si>
  <si>
    <t>Αδικήματα Κατά Παράβαση Άλλων Νόμων</t>
  </si>
  <si>
    <t>Αδικήματα σχετικά με τα ναρκωτικά και άλλες ψυχότροπες ουσίες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</si>
  <si>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</si>
  <si>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</si>
  <si>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</si>
  <si>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 = Ποσοστό εξιχνίασης 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</si>
  <si>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>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</t>
    </r>
  </si>
  <si>
    <t>Φόνοι</t>
  </si>
  <si>
    <t>Απόπειρες Φόνων</t>
  </si>
  <si>
    <t>Βιασμοί</t>
  </si>
  <si>
    <t>Απόπειρες Βιασμών</t>
  </si>
  <si>
    <t>Εμπρησμοί / Απόπειρες</t>
  </si>
  <si>
    <t>Ληστείες και Εκβιασμοί</t>
  </si>
  <si>
    <t>Ναρκωτικά</t>
  </si>
  <si>
    <t>Kαταστροφή περιουσίας με εκρηκτικές ύλες</t>
  </si>
  <si>
    <t>Διαρρήξεις</t>
  </si>
  <si>
    <t>Κλοπές</t>
  </si>
  <si>
    <t>Αλλα σοβαρά εγκλήματα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</si>
  <si>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</si>
  <si>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</si>
  <si>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</si>
  <si>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</si>
  <si>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</si>
  <si>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</si>
  <si>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</si>
  <si>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</si>
  <si>
    <t>Αδικήματα μέσω διαδυκτίου και της τεχνολογίας της πληροφορικής</t>
  </si>
  <si>
    <t>Δεν είναι διαθέσιμα</t>
  </si>
  <si>
    <t>Υποθέσεις Σοβαρού Εκλήματος κατά Αδίκημα και Έτος</t>
  </si>
  <si>
    <t>Υποθέσεις Σοβαρού Εκλήματος κατά Επαρχία και Έτος</t>
  </si>
  <si>
    <t>Υποθέσεις Σοβαρού Εγκλήματος κατά Κατηγορία αδικήματος και Έτος</t>
  </si>
  <si>
    <t>Αδικήματα βίας κατά Γυναικών</t>
  </si>
  <si>
    <r>
      <rPr>
        <b/>
        <u/>
        <sz val="10"/>
        <color indexed="8"/>
        <rFont val="Calibri"/>
        <family val="2"/>
        <charset val="161"/>
      </rPr>
      <t xml:space="preserve">Σημείωση:
</t>
    </r>
    <r>
      <rPr>
        <sz val="10"/>
        <color indexed="8"/>
        <rFont val="Calibri"/>
        <family val="2"/>
        <charset val="161"/>
      </rPr>
      <t xml:space="preserve">--  Στα στοιχεία δεν περιλαμβάνονται οι υποθέσεις που έχουν υποβιβασθεί σε Μικροπαραβάσεις, που έχουν Καταχωρηθεί ως εκ λάθους και που έχουν ταξινομηθεί ως Ανύπαρκτες.
-- </t>
    </r>
    <r>
      <rPr>
        <sz val="10"/>
        <color rgb="FFFF0000"/>
        <rFont val="Calibri"/>
        <family val="2"/>
        <charset val="161"/>
      </rPr>
      <t xml:space="preserve"> </t>
    </r>
    <r>
      <rPr>
        <sz val="10"/>
        <rFont val="Calibri"/>
        <family val="2"/>
        <charset val="161"/>
      </rPr>
      <t>Δεν είναι διαθέσιμα1: Στοιχεία για την κατηγορία "Αδικήματα βίας κατά Γυναικών" είναι διαθέσιμα απο το 2022, έτος στο οποίο έχει αναθεωρηθεί η λίστα των αδικημάτων που τυγχάνουν συλλογής για στατιστικούς σκοπούς.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</si>
</sst>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8" x14ac:knownFonts="1">
    <font>
      <sz val="10"/>
      <name val="Arial"/>
      <charset val="161"/>
    </font>
    <font>
      <sz val="10"/>
      <name val="Tahoma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u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rgb="FFFF0000"/>
      <name val="Calibri"/>
      <family val="2"/>
      <charset val="161"/>
    </font>
    <font>
      <sz val="1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1" fillId="0" borderId="0" xfId="2"/>
    <xf numFmtId="0" fontId="6" fillId="0" borderId="12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8" xfId="2" applyFont="1" applyBorder="1" applyAlignment="1" applyProtection="1">
      <alignment horizontal="center" vertical="center"/>
      <protection locked="0"/>
    </xf>
    <xf numFmtId="0" fontId="6" fillId="0" borderId="17" xfId="2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4" fillId="0" borderId="0" xfId="0" applyFont="1"/>
    <xf numFmtId="0" fontId="9" fillId="0" borderId="0" xfId="0" applyFont="1" applyAlignment="1">
      <alignment vertical="top" wrapText="1"/>
    </xf>
    <xf numFmtId="3" fontId="6" fillId="0" borderId="11" xfId="1" applyNumberFormat="1" applyFont="1" applyFill="1" applyBorder="1" applyAlignment="1">
      <alignment horizontal="center" vertical="center"/>
    </xf>
    <xf numFmtId="3" fontId="6" fillId="0" borderId="29" xfId="1" applyNumberFormat="1" applyFont="1" applyFill="1" applyBorder="1" applyAlignment="1">
      <alignment horizontal="center" vertical="center"/>
    </xf>
    <xf numFmtId="3" fontId="6" fillId="0" borderId="30" xfId="1" applyNumberFormat="1" applyFont="1" applyFill="1" applyBorder="1" applyAlignment="1">
      <alignment horizontal="center" vertical="center"/>
    </xf>
    <xf numFmtId="3" fontId="6" fillId="0" borderId="31" xfId="1" applyNumberFormat="1" applyFont="1" applyFill="1" applyBorder="1" applyAlignment="1">
      <alignment horizontal="center" vertical="center"/>
    </xf>
    <xf numFmtId="3" fontId="6" fillId="0" borderId="33" xfId="1" applyNumberFormat="1" applyFont="1" applyFill="1" applyBorder="1" applyAlignment="1">
      <alignment horizontal="center" vertical="center"/>
    </xf>
    <xf numFmtId="3" fontId="6" fillId="0" borderId="34" xfId="1" applyNumberFormat="1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3" fontId="14" fillId="2" borderId="21" xfId="0" applyNumberFormat="1" applyFont="1" applyFill="1" applyBorder="1" applyAlignment="1">
      <alignment horizontal="center" vertical="center"/>
    </xf>
    <xf numFmtId="164" fontId="14" fillId="2" borderId="23" xfId="1" applyNumberFormat="1" applyFont="1" applyFill="1" applyBorder="1" applyAlignment="1">
      <alignment horizontal="center" vertical="center"/>
    </xf>
    <xf numFmtId="3" fontId="6" fillId="0" borderId="11" xfId="3" applyNumberFormat="1" applyFont="1" applyFill="1" applyBorder="1" applyAlignment="1">
      <alignment horizontal="center" vertical="center"/>
    </xf>
    <xf numFmtId="3" fontId="6" fillId="0" borderId="29" xfId="3" applyNumberFormat="1" applyFont="1" applyFill="1" applyBorder="1" applyAlignment="1">
      <alignment horizontal="center" vertical="center"/>
    </xf>
    <xf numFmtId="3" fontId="6" fillId="0" borderId="30" xfId="3" applyNumberFormat="1" applyFont="1" applyFill="1" applyBorder="1" applyAlignment="1">
      <alignment horizontal="center" vertical="center"/>
    </xf>
    <xf numFmtId="3" fontId="6" fillId="0" borderId="31" xfId="3" applyNumberFormat="1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right" vertical="center" wrapText="1"/>
    </xf>
    <xf numFmtId="0" fontId="3" fillId="3" borderId="7" xfId="2" applyFont="1" applyFill="1" applyBorder="1" applyAlignment="1">
      <alignment horizontal="center" vertical="center"/>
    </xf>
    <xf numFmtId="0" fontId="3" fillId="3" borderId="8" xfId="2" applyFont="1" applyFill="1" applyBorder="1" applyAlignment="1">
      <alignment horizontal="center" vertical="center"/>
    </xf>
    <xf numFmtId="0" fontId="3" fillId="3" borderId="9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left" vertical="center" wrapText="1"/>
    </xf>
    <xf numFmtId="0" fontId="4" fillId="3" borderId="14" xfId="2" applyFont="1" applyFill="1" applyBorder="1" applyAlignment="1">
      <alignment horizontal="left" vertical="center" wrapText="1"/>
    </xf>
    <xf numFmtId="0" fontId="4" fillId="3" borderId="16" xfId="2" applyFont="1" applyFill="1" applyBorder="1" applyAlignment="1">
      <alignment horizontal="left" vertical="center" wrapText="1"/>
    </xf>
    <xf numFmtId="10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5" xfId="1" applyNumberFormat="1" applyFont="1" applyFill="1" applyBorder="1" applyAlignment="1" applyProtection="1">
      <alignment horizontal="center" vertical="center"/>
      <protection locked="0"/>
    </xf>
    <xf numFmtId="164" fontId="6" fillId="3" borderId="13" xfId="1" applyNumberFormat="1" applyFont="1" applyFill="1" applyBorder="1" applyAlignment="1" applyProtection="1">
      <alignment horizontal="center" vertical="center"/>
      <protection locked="0"/>
    </xf>
    <xf numFmtId="10" fontId="6" fillId="3" borderId="19" xfId="1" applyNumberFormat="1" applyFont="1" applyFill="1" applyBorder="1" applyAlignment="1" applyProtection="1">
      <alignment horizontal="center" vertical="center"/>
      <protection locked="0"/>
    </xf>
    <xf numFmtId="0" fontId="13" fillId="5" borderId="20" xfId="0" applyFont="1" applyFill="1" applyBorder="1" applyAlignment="1">
      <alignment horizontal="right" vertical="center" wrapText="1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1" xfId="0" applyNumberFormat="1" applyFont="1" applyFill="1" applyBorder="1" applyAlignment="1">
      <alignment horizontal="center" vertical="center"/>
    </xf>
    <xf numFmtId="164" fontId="14" fillId="5" borderId="23" xfId="1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 wrapText="1"/>
    </xf>
    <xf numFmtId="0" fontId="7" fillId="3" borderId="14" xfId="0" applyFont="1" applyFill="1" applyBorder="1" applyAlignment="1">
      <alignment horizontal="left" vertical="center" wrapText="1"/>
    </xf>
    <xf numFmtId="0" fontId="7" fillId="3" borderId="32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164" fontId="6" fillId="3" borderId="13" xfId="1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164" fontId="6" fillId="3" borderId="35" xfId="1" applyNumberFormat="1" applyFont="1" applyFill="1" applyBorder="1" applyAlignment="1">
      <alignment horizontal="center" vertical="center"/>
    </xf>
    <xf numFmtId="10" fontId="6" fillId="3" borderId="35" xfId="1" applyNumberFormat="1" applyFont="1" applyFill="1" applyBorder="1" applyAlignment="1" applyProtection="1">
      <alignment horizontal="center" vertical="center"/>
      <protection locked="0"/>
    </xf>
    <xf numFmtId="0" fontId="4" fillId="3" borderId="36" xfId="4" applyFont="1" applyFill="1" applyBorder="1" applyAlignment="1">
      <alignment horizontal="left" vertical="center"/>
    </xf>
    <xf numFmtId="0" fontId="6" fillId="0" borderId="33" xfId="2" applyFont="1" applyBorder="1" applyAlignment="1" applyProtection="1">
      <alignment horizontal="center" vertical="center"/>
      <protection locked="0"/>
    </xf>
    <xf numFmtId="0" fontId="6" fillId="0" borderId="34" xfId="2" applyFont="1" applyBorder="1" applyAlignment="1" applyProtection="1">
      <alignment horizontal="center" vertical="center"/>
      <protection locked="0"/>
    </xf>
    <xf numFmtId="0" fontId="7" fillId="5" borderId="20" xfId="2" applyFont="1" applyFill="1" applyBorder="1" applyAlignment="1">
      <alignment horizontal="right" vertical="center"/>
    </xf>
    <xf numFmtId="0" fontId="4" fillId="5" borderId="22" xfId="2" applyFont="1" applyFill="1" applyBorder="1" applyAlignment="1" applyProtection="1">
      <alignment horizontal="center" vertical="center"/>
      <protection locked="0"/>
    </xf>
    <xf numFmtId="0" fontId="4" fillId="5" borderId="21" xfId="2" applyFont="1" applyFill="1" applyBorder="1" applyAlignment="1" applyProtection="1">
      <alignment horizontal="center" vertical="center"/>
      <protection locked="0"/>
    </xf>
    <xf numFmtId="10" fontId="4" fillId="5" borderId="23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4" borderId="2" xfId="2" applyFont="1" applyFill="1" applyBorder="1" applyAlignment="1">
      <alignment horizontal="center" vertical="center"/>
    </xf>
    <xf numFmtId="0" fontId="2" fillId="4" borderId="6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wrapText="1"/>
    </xf>
    <xf numFmtId="0" fontId="2" fillId="4" borderId="3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center" vertical="center"/>
    </xf>
    <xf numFmtId="0" fontId="2" fillId="4" borderId="5" xfId="2" applyFont="1" applyFill="1" applyBorder="1" applyAlignment="1">
      <alignment horizontal="center" vertical="center"/>
    </xf>
    <xf numFmtId="0" fontId="4" fillId="3" borderId="37" xfId="2" applyFont="1" applyFill="1" applyBorder="1" applyAlignment="1" applyProtection="1">
      <alignment horizontal="center" vertical="center"/>
      <protection locked="0"/>
    </xf>
    <xf numFmtId="0" fontId="4" fillId="3" borderId="34" xfId="2" applyFont="1" applyFill="1" applyBorder="1" applyAlignment="1" applyProtection="1">
      <alignment horizontal="center" vertical="center"/>
      <protection locked="0"/>
    </xf>
    <xf numFmtId="0" fontId="4" fillId="3" borderId="35" xfId="2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</cellXfs>
  <cellStyles count="5">
    <cellStyle name="Normal" xfId="0" builtinId="0"/>
    <cellStyle name="Normal_analytically the offences of serious and minor" xfId="4" xr:uid="{012CEA0B-09C4-4CD1-B3C4-5D2B0C6411A5}"/>
    <cellStyle name="Normal_Serious and Minor crime final2007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AB73"/>
  <sheetViews>
    <sheetView showGridLines="0" tabSelected="1" zoomScaleNormal="100" zoomScaleSheetLayoutView="100" workbookViewId="0">
      <selection activeCell="L1" sqref="L1"/>
    </sheetView>
  </sheetViews>
  <sheetFormatPr defaultRowHeight="12.75" x14ac:dyDescent="0.2"/>
  <cols>
    <col min="1" max="1" width="25.85546875" style="1" customWidth="1"/>
    <col min="2" max="3" width="7.28515625" style="1" customWidth="1"/>
    <col min="4" max="4" width="8" style="1" bestFit="1" customWidth="1"/>
    <col min="5" max="6" width="7.28515625" style="1" customWidth="1"/>
    <col min="7" max="7" width="8" style="1" bestFit="1" customWidth="1"/>
    <col min="8" max="8" width="9.140625" style="1"/>
    <col min="9" max="9" width="9.140625" style="1" customWidth="1"/>
    <col min="10" max="16384" width="9.140625" style="1"/>
  </cols>
  <sheetData>
    <row r="1" spans="1:10" ht="27" customHeight="1" thickBot="1" x14ac:dyDescent="0.3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22.5" customHeight="1" x14ac:dyDescent="0.2">
      <c r="A2" s="55" t="s">
        <v>0</v>
      </c>
      <c r="B2" s="58">
        <v>2020</v>
      </c>
      <c r="C2" s="59"/>
      <c r="D2" s="60"/>
      <c r="E2" s="58">
        <v>2021</v>
      </c>
      <c r="F2" s="59"/>
      <c r="G2" s="60"/>
      <c r="H2" s="58">
        <v>2022</v>
      </c>
      <c r="I2" s="59"/>
      <c r="J2" s="60"/>
    </row>
    <row r="3" spans="1:10" ht="22.5" customHeight="1" thickBot="1" x14ac:dyDescent="0.25">
      <c r="A3" s="56"/>
      <c r="B3" s="23" t="s">
        <v>2</v>
      </c>
      <c r="C3" s="24" t="s">
        <v>3</v>
      </c>
      <c r="D3" s="25" t="s">
        <v>1</v>
      </c>
      <c r="E3" s="23" t="s">
        <v>2</v>
      </c>
      <c r="F3" s="24" t="s">
        <v>3</v>
      </c>
      <c r="G3" s="25" t="s">
        <v>1</v>
      </c>
      <c r="H3" s="23" t="s">
        <v>2</v>
      </c>
      <c r="I3" s="24" t="s">
        <v>3</v>
      </c>
      <c r="J3" s="25" t="s">
        <v>1</v>
      </c>
    </row>
    <row r="4" spans="1:10" ht="37.5" customHeight="1" x14ac:dyDescent="0.2">
      <c r="A4" s="26" t="s">
        <v>4</v>
      </c>
      <c r="B4" s="2">
        <v>20</v>
      </c>
      <c r="C4" s="3">
        <v>17</v>
      </c>
      <c r="D4" s="29">
        <f t="shared" ref="D4:D14" si="0">IF(B4=0,0,C4/B4)</f>
        <v>0.85</v>
      </c>
      <c r="E4" s="2">
        <v>49</v>
      </c>
      <c r="F4" s="3">
        <v>45</v>
      </c>
      <c r="G4" s="29">
        <f t="shared" ref="G4:G14" si="1">IF(E4=0,0,F4/E4)</f>
        <v>0.91836734693877553</v>
      </c>
      <c r="H4" s="2">
        <v>21</v>
      </c>
      <c r="I4" s="3">
        <v>18</v>
      </c>
      <c r="J4" s="29">
        <f t="shared" ref="J4:J15" si="2">IF(H4=0,0,I4/H4)</f>
        <v>0.8571428571428571</v>
      </c>
    </row>
    <row r="5" spans="1:10" ht="37.5" customHeight="1" x14ac:dyDescent="0.2">
      <c r="A5" s="27" t="s">
        <v>5</v>
      </c>
      <c r="B5" s="2">
        <v>82</v>
      </c>
      <c r="C5" s="3">
        <v>80</v>
      </c>
      <c r="D5" s="30">
        <f t="shared" si="0"/>
        <v>0.97560975609756095</v>
      </c>
      <c r="E5" s="2">
        <v>106</v>
      </c>
      <c r="F5" s="3">
        <v>103</v>
      </c>
      <c r="G5" s="30">
        <f t="shared" si="1"/>
        <v>0.97169811320754718</v>
      </c>
      <c r="H5" s="2">
        <v>102</v>
      </c>
      <c r="I5" s="3">
        <v>100</v>
      </c>
      <c r="J5" s="30">
        <f t="shared" si="2"/>
        <v>0.98039215686274506</v>
      </c>
    </row>
    <row r="6" spans="1:10" ht="37.5" customHeight="1" x14ac:dyDescent="0.2">
      <c r="A6" s="27" t="s">
        <v>6</v>
      </c>
      <c r="B6" s="2">
        <v>50</v>
      </c>
      <c r="C6" s="3">
        <v>44</v>
      </c>
      <c r="D6" s="31">
        <f t="shared" si="0"/>
        <v>0.88</v>
      </c>
      <c r="E6" s="2">
        <v>74</v>
      </c>
      <c r="F6" s="3">
        <v>66</v>
      </c>
      <c r="G6" s="31">
        <f t="shared" si="1"/>
        <v>0.89189189189189189</v>
      </c>
      <c r="H6" s="2">
        <v>76</v>
      </c>
      <c r="I6" s="3">
        <v>69</v>
      </c>
      <c r="J6" s="31">
        <f t="shared" si="2"/>
        <v>0.90789473684210531</v>
      </c>
    </row>
    <row r="7" spans="1:10" ht="37.5" customHeight="1" x14ac:dyDescent="0.2">
      <c r="A7" s="27" t="s">
        <v>7</v>
      </c>
      <c r="B7" s="2">
        <v>228</v>
      </c>
      <c r="C7" s="3">
        <v>199</v>
      </c>
      <c r="D7" s="30">
        <f t="shared" si="0"/>
        <v>0.8728070175438597</v>
      </c>
      <c r="E7" s="2">
        <v>264</v>
      </c>
      <c r="F7" s="3">
        <v>239</v>
      </c>
      <c r="G7" s="30">
        <f t="shared" si="1"/>
        <v>0.90530303030303028</v>
      </c>
      <c r="H7" s="2">
        <v>252</v>
      </c>
      <c r="I7" s="3">
        <v>221</v>
      </c>
      <c r="J7" s="30">
        <f t="shared" si="2"/>
        <v>0.87698412698412698</v>
      </c>
    </row>
    <row r="8" spans="1:10" ht="37.5" customHeight="1" x14ac:dyDescent="0.2">
      <c r="A8" s="27" t="s">
        <v>8</v>
      </c>
      <c r="B8" s="2">
        <v>1643</v>
      </c>
      <c r="C8" s="3">
        <v>905</v>
      </c>
      <c r="D8" s="30">
        <f t="shared" si="0"/>
        <v>0.55082166768107121</v>
      </c>
      <c r="E8" s="2">
        <v>1671</v>
      </c>
      <c r="F8" s="3">
        <v>949</v>
      </c>
      <c r="G8" s="30">
        <f t="shared" si="1"/>
        <v>0.56792339916217838</v>
      </c>
      <c r="H8" s="2">
        <v>2134</v>
      </c>
      <c r="I8" s="3">
        <v>1298</v>
      </c>
      <c r="J8" s="30">
        <f t="shared" si="2"/>
        <v>0.60824742268041232</v>
      </c>
    </row>
    <row r="9" spans="1:10" ht="37.5" customHeight="1" x14ac:dyDescent="0.2">
      <c r="A9" s="27" t="s">
        <v>9</v>
      </c>
      <c r="B9" s="2">
        <v>262</v>
      </c>
      <c r="C9" s="3">
        <v>56</v>
      </c>
      <c r="D9" s="30">
        <f t="shared" si="0"/>
        <v>0.21374045801526717</v>
      </c>
      <c r="E9" s="2">
        <v>252</v>
      </c>
      <c r="F9" s="3">
        <v>64</v>
      </c>
      <c r="G9" s="30">
        <f t="shared" si="1"/>
        <v>0.25396825396825395</v>
      </c>
      <c r="H9" s="2">
        <v>265</v>
      </c>
      <c r="I9" s="3">
        <v>80</v>
      </c>
      <c r="J9" s="30">
        <f t="shared" si="2"/>
        <v>0.30188679245283018</v>
      </c>
    </row>
    <row r="10" spans="1:10" ht="69" customHeight="1" x14ac:dyDescent="0.2">
      <c r="A10" s="27" t="s">
        <v>10</v>
      </c>
      <c r="B10" s="2">
        <v>276</v>
      </c>
      <c r="C10" s="3">
        <v>247</v>
      </c>
      <c r="D10" s="30">
        <f t="shared" si="0"/>
        <v>0.89492753623188404</v>
      </c>
      <c r="E10" s="2">
        <v>558</v>
      </c>
      <c r="F10" s="3">
        <v>526</v>
      </c>
      <c r="G10" s="30">
        <f t="shared" si="1"/>
        <v>0.94265232974910396</v>
      </c>
      <c r="H10" s="2">
        <v>604</v>
      </c>
      <c r="I10" s="3">
        <v>563</v>
      </c>
      <c r="J10" s="30">
        <f t="shared" si="2"/>
        <v>0.93211920529801329</v>
      </c>
    </row>
    <row r="11" spans="1:10" ht="37.5" customHeight="1" x14ac:dyDescent="0.2">
      <c r="A11" s="27" t="s">
        <v>11</v>
      </c>
      <c r="B11" s="2">
        <v>66</v>
      </c>
      <c r="C11" s="3">
        <v>55</v>
      </c>
      <c r="D11" s="30">
        <f t="shared" si="0"/>
        <v>0.83333333333333337</v>
      </c>
      <c r="E11" s="2">
        <v>44</v>
      </c>
      <c r="F11" s="3">
        <v>38</v>
      </c>
      <c r="G11" s="30">
        <f t="shared" si="1"/>
        <v>0.86363636363636365</v>
      </c>
      <c r="H11" s="2">
        <v>45</v>
      </c>
      <c r="I11" s="3">
        <v>42</v>
      </c>
      <c r="J11" s="30">
        <f t="shared" si="2"/>
        <v>0.93333333333333335</v>
      </c>
    </row>
    <row r="12" spans="1:10" ht="37.5" customHeight="1" x14ac:dyDescent="0.2">
      <c r="A12" s="27" t="s">
        <v>12</v>
      </c>
      <c r="B12" s="2">
        <v>331</v>
      </c>
      <c r="C12" s="3">
        <v>288</v>
      </c>
      <c r="D12" s="30">
        <f t="shared" si="0"/>
        <v>0.87009063444108758</v>
      </c>
      <c r="E12" s="2">
        <v>404</v>
      </c>
      <c r="F12" s="3">
        <v>354</v>
      </c>
      <c r="G12" s="30">
        <f t="shared" si="1"/>
        <v>0.87623762376237624</v>
      </c>
      <c r="H12" s="2">
        <v>470</v>
      </c>
      <c r="I12" s="3">
        <v>402</v>
      </c>
      <c r="J12" s="30">
        <f t="shared" si="2"/>
        <v>0.85531914893617023</v>
      </c>
    </row>
    <row r="13" spans="1:10" ht="46.5" customHeight="1" x14ac:dyDescent="0.2">
      <c r="A13" s="27" t="s">
        <v>13</v>
      </c>
      <c r="B13" s="2">
        <v>852</v>
      </c>
      <c r="C13" s="3">
        <v>820</v>
      </c>
      <c r="D13" s="30">
        <f t="shared" si="0"/>
        <v>0.96244131455399062</v>
      </c>
      <c r="E13" s="2">
        <v>861</v>
      </c>
      <c r="F13" s="3">
        <v>825</v>
      </c>
      <c r="G13" s="30">
        <f t="shared" si="1"/>
        <v>0.95818815331010454</v>
      </c>
      <c r="H13" s="2">
        <v>1044</v>
      </c>
      <c r="I13" s="3">
        <v>989</v>
      </c>
      <c r="J13" s="30">
        <f t="shared" si="2"/>
        <v>0.94731800766283525</v>
      </c>
    </row>
    <row r="14" spans="1:10" ht="46.5" customHeight="1" x14ac:dyDescent="0.2">
      <c r="A14" s="28" t="s">
        <v>38</v>
      </c>
      <c r="B14" s="4">
        <v>174</v>
      </c>
      <c r="C14" s="5">
        <v>101</v>
      </c>
      <c r="D14" s="45">
        <f t="shared" si="0"/>
        <v>0.58045977011494254</v>
      </c>
      <c r="E14" s="4">
        <v>146</v>
      </c>
      <c r="F14" s="5">
        <v>72</v>
      </c>
      <c r="G14" s="32">
        <f t="shared" si="1"/>
        <v>0.49315068493150682</v>
      </c>
      <c r="H14" s="4">
        <v>114</v>
      </c>
      <c r="I14" s="5">
        <v>47</v>
      </c>
      <c r="J14" s="32">
        <f t="shared" si="2"/>
        <v>0.41228070175438597</v>
      </c>
    </row>
    <row r="15" spans="1:10" ht="46.5" customHeight="1" thickBot="1" x14ac:dyDescent="0.25">
      <c r="A15" s="46" t="s">
        <v>43</v>
      </c>
      <c r="B15" s="61" t="s">
        <v>39</v>
      </c>
      <c r="C15" s="62"/>
      <c r="D15" s="62"/>
      <c r="E15" s="62"/>
      <c r="F15" s="62"/>
      <c r="G15" s="63"/>
      <c r="H15" s="47">
        <v>275</v>
      </c>
      <c r="I15" s="48">
        <v>274</v>
      </c>
      <c r="J15" s="45">
        <f t="shared" si="2"/>
        <v>0.99636363636363634</v>
      </c>
    </row>
    <row r="16" spans="1:10" ht="28.5" customHeight="1" thickBot="1" x14ac:dyDescent="0.25">
      <c r="A16" s="49" t="s">
        <v>14</v>
      </c>
      <c r="B16" s="50">
        <f>SUM(B4:B14)</f>
        <v>3984</v>
      </c>
      <c r="C16" s="51">
        <f>SUM(C4:C14)</f>
        <v>2812</v>
      </c>
      <c r="D16" s="52">
        <f>IF(B16=0,0,C16/B16)</f>
        <v>0.70582329317269077</v>
      </c>
      <c r="E16" s="50">
        <f>SUM(E4:E14)</f>
        <v>4429</v>
      </c>
      <c r="F16" s="51">
        <f>SUM(F4:F14)</f>
        <v>3281</v>
      </c>
      <c r="G16" s="52">
        <f>IF(E16=0,0,F16/E16)</f>
        <v>0.74079927748927521</v>
      </c>
      <c r="H16" s="50">
        <f>SUM(H4:H15)</f>
        <v>5402</v>
      </c>
      <c r="I16" s="51">
        <f>SUM(I4:I15)</f>
        <v>4103</v>
      </c>
      <c r="J16" s="52">
        <f>IF(H16=0,0,I16/H16)</f>
        <v>0.75953350610884862</v>
      </c>
    </row>
    <row r="17" spans="1:28" x14ac:dyDescent="0.2">
      <c r="A17" s="6" t="s">
        <v>37</v>
      </c>
    </row>
    <row r="18" spans="1:28" x14ac:dyDescent="0.2">
      <c r="A18" s="7" t="s">
        <v>15</v>
      </c>
    </row>
    <row r="19" spans="1:28" x14ac:dyDescent="0.2">
      <c r="A19" s="7" t="s">
        <v>16</v>
      </c>
    </row>
    <row r="20" spans="1:28" x14ac:dyDescent="0.2">
      <c r="A20" s="7" t="s">
        <v>17</v>
      </c>
    </row>
    <row r="21" spans="1:28" ht="5.25" customHeight="1" x14ac:dyDescent="0.2"/>
    <row r="22" spans="1:28" ht="97.5" customHeight="1" x14ac:dyDescent="0.2">
      <c r="A22" s="53" t="s">
        <v>44</v>
      </c>
      <c r="B22" s="54"/>
      <c r="C22" s="54"/>
      <c r="D22" s="54"/>
      <c r="E22" s="54"/>
      <c r="F22" s="54"/>
      <c r="G22" s="54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51" ht="37.5" customHeight="1" x14ac:dyDescent="0.2"/>
    <row r="52" ht="37.5" customHeight="1" x14ac:dyDescent="0.2"/>
    <row r="53" ht="37.5" customHeight="1" x14ac:dyDescent="0.2"/>
    <row r="54" ht="37.5" customHeight="1" x14ac:dyDescent="0.2"/>
    <row r="55" ht="37.5" customHeight="1" x14ac:dyDescent="0.2"/>
    <row r="57" ht="37.5" customHeight="1" x14ac:dyDescent="0.2"/>
    <row r="58" ht="37.5" customHeight="1" x14ac:dyDescent="0.2"/>
    <row r="59" ht="28.5" customHeight="1" x14ac:dyDescent="0.2"/>
    <row r="61" ht="45.75" customHeight="1" x14ac:dyDescent="0.2"/>
    <row r="62" ht="22.5" customHeight="1" x14ac:dyDescent="0.2"/>
    <row r="63" ht="22.5" customHeight="1" x14ac:dyDescent="0.2"/>
    <row r="64" ht="37.5" customHeight="1" x14ac:dyDescent="0.2"/>
    <row r="65" ht="37.5" customHeight="1" x14ac:dyDescent="0.2"/>
    <row r="66" ht="37.5" customHeight="1" x14ac:dyDescent="0.2"/>
    <row r="67" ht="37.5" customHeight="1" x14ac:dyDescent="0.2"/>
    <row r="68" ht="37.5" customHeight="1" x14ac:dyDescent="0.2"/>
    <row r="69" ht="37.5" customHeight="1" x14ac:dyDescent="0.2"/>
    <row r="71" ht="37.5" customHeight="1" x14ac:dyDescent="0.2"/>
    <row r="72" ht="37.5" customHeight="1" x14ac:dyDescent="0.2"/>
    <row r="73" ht="28.5" customHeight="1" x14ac:dyDescent="0.2"/>
  </sheetData>
  <mergeCells count="7">
    <mergeCell ref="A22:G22"/>
    <mergeCell ref="A2:A3"/>
    <mergeCell ref="A1:J1"/>
    <mergeCell ref="H2:J2"/>
    <mergeCell ref="B15:G15"/>
    <mergeCell ref="B2:D2"/>
    <mergeCell ref="E2:G2"/>
  </mergeCells>
  <printOptions horizontalCentered="1"/>
  <pageMargins left="0.6692913385826772" right="0.51181102362204722" top="0.78740157480314965" bottom="0.78740157480314965" header="0.51181102362204722" footer="0.51181102362204722"/>
  <pageSetup paperSize="9" scale="92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J21"/>
  <sheetViews>
    <sheetView zoomScaleNormal="100" workbookViewId="0">
      <selection activeCell="L1" sqref="L1"/>
    </sheetView>
  </sheetViews>
  <sheetFormatPr defaultRowHeight="12.75" x14ac:dyDescent="0.2"/>
  <cols>
    <col min="1" max="1" width="26.7109375" customWidth="1"/>
    <col min="2" max="2" width="7.5703125" customWidth="1"/>
    <col min="3" max="3" width="5.42578125" customWidth="1"/>
    <col min="4" max="5" width="7.5703125" customWidth="1"/>
    <col min="6" max="6" width="5.42578125" customWidth="1"/>
    <col min="7" max="7" width="7.5703125" customWidth="1"/>
  </cols>
  <sheetData>
    <row r="1" spans="1:10" ht="27" customHeight="1" thickBot="1" x14ac:dyDescent="0.2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.75" customHeight="1" x14ac:dyDescent="0.2">
      <c r="A2" s="65" t="s">
        <v>0</v>
      </c>
      <c r="B2" s="67">
        <v>2020</v>
      </c>
      <c r="C2" s="68"/>
      <c r="D2" s="69"/>
      <c r="E2" s="67">
        <v>2021</v>
      </c>
      <c r="F2" s="68"/>
      <c r="G2" s="69"/>
      <c r="H2" s="67">
        <v>2022</v>
      </c>
      <c r="I2" s="68"/>
      <c r="J2" s="69"/>
    </row>
    <row r="3" spans="1:10" ht="21" customHeight="1" thickBot="1" x14ac:dyDescent="0.25">
      <c r="A3" s="66"/>
      <c r="B3" s="40" t="s">
        <v>2</v>
      </c>
      <c r="C3" s="40" t="s">
        <v>3</v>
      </c>
      <c r="D3" s="41" t="s">
        <v>1</v>
      </c>
      <c r="E3" s="40" t="s">
        <v>2</v>
      </c>
      <c r="F3" s="40" t="s">
        <v>3</v>
      </c>
      <c r="G3" s="41" t="s">
        <v>1</v>
      </c>
      <c r="H3" s="40" t="s">
        <v>2</v>
      </c>
      <c r="I3" s="40" t="s">
        <v>3</v>
      </c>
      <c r="J3" s="41" t="s">
        <v>1</v>
      </c>
    </row>
    <row r="4" spans="1:10" ht="33" customHeight="1" x14ac:dyDescent="0.2">
      <c r="A4" s="37" t="s">
        <v>19</v>
      </c>
      <c r="B4" s="9">
        <v>15</v>
      </c>
      <c r="C4" s="10">
        <v>14</v>
      </c>
      <c r="D4" s="42">
        <f>C4/B4</f>
        <v>0.93333333333333335</v>
      </c>
      <c r="E4" s="9">
        <v>14</v>
      </c>
      <c r="F4" s="10">
        <v>12</v>
      </c>
      <c r="G4" s="42">
        <f>F4/E4</f>
        <v>0.8571428571428571</v>
      </c>
      <c r="H4" s="9">
        <v>7</v>
      </c>
      <c r="I4" s="10">
        <v>7</v>
      </c>
      <c r="J4" s="42">
        <f>I4/H4</f>
        <v>1</v>
      </c>
    </row>
    <row r="5" spans="1:10" ht="33" customHeight="1" x14ac:dyDescent="0.2">
      <c r="A5" s="38" t="s">
        <v>20</v>
      </c>
      <c r="B5" s="11">
        <v>16</v>
      </c>
      <c r="C5" s="12">
        <v>13</v>
      </c>
      <c r="D5" s="43">
        <f>C5/B5</f>
        <v>0.8125</v>
      </c>
      <c r="E5" s="11">
        <v>13</v>
      </c>
      <c r="F5" s="12">
        <v>12</v>
      </c>
      <c r="G5" s="43">
        <f>F5/E5</f>
        <v>0.92307692307692313</v>
      </c>
      <c r="H5" s="11">
        <v>17</v>
      </c>
      <c r="I5" s="12">
        <v>16</v>
      </c>
      <c r="J5" s="43">
        <f>I5/H5</f>
        <v>0.94117647058823528</v>
      </c>
    </row>
    <row r="6" spans="1:10" ht="33" customHeight="1" x14ac:dyDescent="0.2">
      <c r="A6" s="38" t="s">
        <v>21</v>
      </c>
      <c r="B6" s="11">
        <v>27</v>
      </c>
      <c r="C6" s="12">
        <v>21</v>
      </c>
      <c r="D6" s="43">
        <f>C6/B6</f>
        <v>0.77777777777777779</v>
      </c>
      <c r="E6" s="11">
        <v>54</v>
      </c>
      <c r="F6" s="12">
        <v>49</v>
      </c>
      <c r="G6" s="43">
        <f>F6/E6</f>
        <v>0.90740740740740744</v>
      </c>
      <c r="H6" s="11">
        <v>57</v>
      </c>
      <c r="I6" s="12">
        <v>52</v>
      </c>
      <c r="J6" s="43">
        <f>I6/H6</f>
        <v>0.91228070175438591</v>
      </c>
    </row>
    <row r="7" spans="1:10" ht="33" customHeight="1" x14ac:dyDescent="0.2">
      <c r="A7" s="38" t="s">
        <v>22</v>
      </c>
      <c r="B7" s="11">
        <v>2</v>
      </c>
      <c r="C7" s="12">
        <v>2</v>
      </c>
      <c r="D7" s="43">
        <f>IF(B7=0,0,C7/B7)</f>
        <v>1</v>
      </c>
      <c r="E7" s="11">
        <v>8</v>
      </c>
      <c r="F7" s="12">
        <v>6</v>
      </c>
      <c r="G7" s="43">
        <f>IF(E7=0,0,F7/E7)</f>
        <v>0.75</v>
      </c>
      <c r="H7" s="11">
        <v>5</v>
      </c>
      <c r="I7" s="12">
        <v>4</v>
      </c>
      <c r="J7" s="43">
        <f>IF(H7=0,0,I7/H7)</f>
        <v>0.8</v>
      </c>
    </row>
    <row r="8" spans="1:10" ht="33" customHeight="1" x14ac:dyDescent="0.2">
      <c r="A8" s="38" t="s">
        <v>23</v>
      </c>
      <c r="B8" s="11">
        <v>172</v>
      </c>
      <c r="C8" s="12">
        <v>26</v>
      </c>
      <c r="D8" s="43">
        <f t="shared" ref="D8:D14" si="0">C8/B8</f>
        <v>0.15116279069767441</v>
      </c>
      <c r="E8" s="11">
        <v>172</v>
      </c>
      <c r="F8" s="12">
        <v>32</v>
      </c>
      <c r="G8" s="43">
        <f t="shared" ref="G8:G14" si="1">F8/E8</f>
        <v>0.18604651162790697</v>
      </c>
      <c r="H8" s="11">
        <v>180</v>
      </c>
      <c r="I8" s="12">
        <v>48</v>
      </c>
      <c r="J8" s="43">
        <f t="shared" ref="J8:J15" si="2">I8/H8</f>
        <v>0.26666666666666666</v>
      </c>
    </row>
    <row r="9" spans="1:10" ht="33" customHeight="1" x14ac:dyDescent="0.2">
      <c r="A9" s="38" t="s">
        <v>24</v>
      </c>
      <c r="B9" s="11">
        <v>97</v>
      </c>
      <c r="C9" s="12">
        <v>62</v>
      </c>
      <c r="D9" s="43">
        <f t="shared" si="0"/>
        <v>0.63917525773195871</v>
      </c>
      <c r="E9" s="11">
        <v>95</v>
      </c>
      <c r="F9" s="12">
        <v>62</v>
      </c>
      <c r="G9" s="43">
        <f t="shared" si="1"/>
        <v>0.65263157894736845</v>
      </c>
      <c r="H9" s="11">
        <v>123</v>
      </c>
      <c r="I9" s="12">
        <v>92</v>
      </c>
      <c r="J9" s="43">
        <f t="shared" si="2"/>
        <v>0.74796747967479671</v>
      </c>
    </row>
    <row r="10" spans="1:10" ht="33" customHeight="1" x14ac:dyDescent="0.2">
      <c r="A10" s="38" t="s">
        <v>25</v>
      </c>
      <c r="B10" s="11">
        <v>852</v>
      </c>
      <c r="C10" s="12">
        <v>820</v>
      </c>
      <c r="D10" s="43">
        <f t="shared" si="0"/>
        <v>0.96244131455399062</v>
      </c>
      <c r="E10" s="11">
        <v>861</v>
      </c>
      <c r="F10" s="12">
        <v>825</v>
      </c>
      <c r="G10" s="43">
        <f t="shared" si="1"/>
        <v>0.95818815331010454</v>
      </c>
      <c r="H10" s="11">
        <v>1044</v>
      </c>
      <c r="I10" s="12">
        <v>989</v>
      </c>
      <c r="J10" s="43">
        <f t="shared" si="2"/>
        <v>0.94731800766283525</v>
      </c>
    </row>
    <row r="11" spans="1:10" ht="33" customHeight="1" x14ac:dyDescent="0.2">
      <c r="A11" s="38" t="s">
        <v>26</v>
      </c>
      <c r="B11" s="11">
        <v>33</v>
      </c>
      <c r="C11" s="12">
        <v>5</v>
      </c>
      <c r="D11" s="43">
        <f t="shared" si="0"/>
        <v>0.15151515151515152</v>
      </c>
      <c r="E11" s="11">
        <v>21</v>
      </c>
      <c r="F11" s="12">
        <v>3</v>
      </c>
      <c r="G11" s="43">
        <f t="shared" si="1"/>
        <v>0.14285714285714285</v>
      </c>
      <c r="H11" s="11">
        <v>19</v>
      </c>
      <c r="I11" s="12">
        <v>1</v>
      </c>
      <c r="J11" s="43">
        <f t="shared" si="2"/>
        <v>5.2631578947368418E-2</v>
      </c>
    </row>
    <row r="12" spans="1:10" ht="33" customHeight="1" x14ac:dyDescent="0.2">
      <c r="A12" s="38" t="s">
        <v>27</v>
      </c>
      <c r="B12" s="11">
        <v>842</v>
      </c>
      <c r="C12" s="12">
        <v>438</v>
      </c>
      <c r="D12" s="43">
        <f t="shared" si="0"/>
        <v>0.52019002375296908</v>
      </c>
      <c r="E12" s="11">
        <v>840</v>
      </c>
      <c r="F12" s="12">
        <v>454</v>
      </c>
      <c r="G12" s="43">
        <f t="shared" si="1"/>
        <v>0.54047619047619044</v>
      </c>
      <c r="H12" s="11">
        <v>1103</v>
      </c>
      <c r="I12" s="12">
        <v>656</v>
      </c>
      <c r="J12" s="43">
        <f t="shared" si="2"/>
        <v>0.59474161378059842</v>
      </c>
    </row>
    <row r="13" spans="1:10" ht="33" customHeight="1" x14ac:dyDescent="0.2">
      <c r="A13" s="38" t="s">
        <v>28</v>
      </c>
      <c r="B13" s="11">
        <v>513</v>
      </c>
      <c r="C13" s="12">
        <v>228</v>
      </c>
      <c r="D13" s="43">
        <f t="shared" si="0"/>
        <v>0.44444444444444442</v>
      </c>
      <c r="E13" s="11">
        <v>527</v>
      </c>
      <c r="F13" s="12">
        <v>241</v>
      </c>
      <c r="G13" s="43">
        <f t="shared" si="1"/>
        <v>0.45730550284629978</v>
      </c>
      <c r="H13" s="11">
        <v>613</v>
      </c>
      <c r="I13" s="12">
        <v>309</v>
      </c>
      <c r="J13" s="43">
        <f t="shared" si="2"/>
        <v>0.50407830342577487</v>
      </c>
    </row>
    <row r="14" spans="1:10" ht="33" customHeight="1" thickBot="1" x14ac:dyDescent="0.25">
      <c r="A14" s="39" t="s">
        <v>29</v>
      </c>
      <c r="B14" s="13">
        <v>1415</v>
      </c>
      <c r="C14" s="14">
        <v>1183</v>
      </c>
      <c r="D14" s="44">
        <f t="shared" si="0"/>
        <v>0.83604240282685516</v>
      </c>
      <c r="E14" s="13">
        <v>1824</v>
      </c>
      <c r="F14" s="14">
        <v>1585</v>
      </c>
      <c r="G14" s="44">
        <f t="shared" si="1"/>
        <v>0.86896929824561409</v>
      </c>
      <c r="H14" s="13">
        <v>2234</v>
      </c>
      <c r="I14" s="14">
        <v>1929</v>
      </c>
      <c r="J14" s="44">
        <f t="shared" si="2"/>
        <v>0.86347358997314239</v>
      </c>
    </row>
    <row r="15" spans="1:10" ht="33" customHeight="1" thickBot="1" x14ac:dyDescent="0.25">
      <c r="A15" s="33" t="s">
        <v>14</v>
      </c>
      <c r="B15" s="34">
        <f>SUM(B4:B14)</f>
        <v>3984</v>
      </c>
      <c r="C15" s="35">
        <f>SUM(C4:C14)</f>
        <v>2812</v>
      </c>
      <c r="D15" s="36">
        <f>C15/B15</f>
        <v>0.70582329317269077</v>
      </c>
      <c r="E15" s="34">
        <f>SUM(E4:E14)</f>
        <v>4429</v>
      </c>
      <c r="F15" s="35">
        <f>SUM(F4:F14)</f>
        <v>3281</v>
      </c>
      <c r="G15" s="36">
        <f>F15/E15</f>
        <v>0.74079927748927521</v>
      </c>
      <c r="H15" s="34">
        <v>5402</v>
      </c>
      <c r="I15" s="35">
        <v>4103</v>
      </c>
      <c r="J15" s="36">
        <f t="shared" si="2"/>
        <v>0.75953350610884862</v>
      </c>
    </row>
    <row r="16" spans="1:10" x14ac:dyDescent="0.2">
      <c r="A16" s="6" t="s">
        <v>37</v>
      </c>
    </row>
    <row r="17" spans="1:10" x14ac:dyDescent="0.2">
      <c r="A17" s="7" t="s">
        <v>15</v>
      </c>
    </row>
    <row r="18" spans="1:10" x14ac:dyDescent="0.2">
      <c r="A18" s="7" t="s">
        <v>16</v>
      </c>
    </row>
    <row r="19" spans="1:10" x14ac:dyDescent="0.2">
      <c r="A19" s="7" t="s">
        <v>17</v>
      </c>
    </row>
    <row r="20" spans="1:10" ht="7.5" customHeight="1" x14ac:dyDescent="0.2"/>
    <row r="21" spans="1:10" ht="41.25" customHeight="1" x14ac:dyDescent="0.2">
      <c r="A21" s="54" t="s">
        <v>18</v>
      </c>
      <c r="B21" s="54"/>
      <c r="C21" s="54"/>
      <c r="D21" s="54"/>
      <c r="E21" s="54"/>
      <c r="F21" s="54"/>
      <c r="G21" s="54"/>
      <c r="H21" s="54"/>
      <c r="I21" s="54"/>
      <c r="J21" s="54"/>
    </row>
  </sheetData>
  <mergeCells count="6">
    <mergeCell ref="A1:J1"/>
    <mergeCell ref="A21:J21"/>
    <mergeCell ref="A2:A3"/>
    <mergeCell ref="H2:J2"/>
    <mergeCell ref="B2:D2"/>
    <mergeCell ref="E2:G2"/>
  </mergeCells>
  <printOptions horizontalCentered="1"/>
  <pageMargins left="0.6692913385826772" right="0.51181102362204722" top="0.98425196850393704" bottom="0.98425196850393704" header="0.51181102362204722" footer="0.51181102362204722"/>
  <pageSetup paperSize="9" scale="96" orientation="portrait" r:id="rId1"/>
  <headerFooter alignWithMargins="0">
    <oddFooter>&amp;LΓραφείο Στατιστικής και Χαρτογράφησης&amp;R&amp;D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16"/>
  <sheetViews>
    <sheetView zoomScaleNormal="100" zoomScaleSheetLayoutView="100" workbookViewId="0">
      <selection activeCell="M1" sqref="M1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25.5" customHeight="1" x14ac:dyDescent="0.2">
      <c r="A2" s="71" t="s">
        <v>30</v>
      </c>
      <c r="B2" s="73">
        <v>2020</v>
      </c>
      <c r="C2" s="74"/>
      <c r="D2" s="75"/>
      <c r="E2" s="73">
        <v>2021</v>
      </c>
      <c r="F2" s="74"/>
      <c r="G2" s="75"/>
      <c r="H2" s="73">
        <v>2022</v>
      </c>
      <c r="I2" s="74"/>
      <c r="J2" s="75"/>
    </row>
    <row r="3" spans="1:10" ht="25.5" customHeight="1" thickBot="1" x14ac:dyDescent="0.25">
      <c r="A3" s="72"/>
      <c r="B3" s="40" t="s">
        <v>2</v>
      </c>
      <c r="C3" s="40" t="s">
        <v>3</v>
      </c>
      <c r="D3" s="41" t="s">
        <v>1</v>
      </c>
      <c r="E3" s="40" t="s">
        <v>2</v>
      </c>
      <c r="F3" s="40" t="s">
        <v>3</v>
      </c>
      <c r="G3" s="41" t="s">
        <v>1</v>
      </c>
      <c r="H3" s="40" t="s">
        <v>2</v>
      </c>
      <c r="I3" s="40" t="s">
        <v>3</v>
      </c>
      <c r="J3" s="41" t="s">
        <v>1</v>
      </c>
    </row>
    <row r="4" spans="1:10" ht="43.5" customHeight="1" x14ac:dyDescent="0.2">
      <c r="A4" s="37" t="s">
        <v>31</v>
      </c>
      <c r="B4" s="18">
        <v>1050</v>
      </c>
      <c r="C4" s="19">
        <v>780</v>
      </c>
      <c r="D4" s="42">
        <f t="shared" ref="D4:D9" si="0">C4/B4</f>
        <v>0.74285714285714288</v>
      </c>
      <c r="E4" s="18">
        <v>1204</v>
      </c>
      <c r="F4" s="19">
        <v>926</v>
      </c>
      <c r="G4" s="42">
        <f t="shared" ref="G4:G9" si="1">F4/E4</f>
        <v>0.76910299003322258</v>
      </c>
      <c r="H4" s="18">
        <v>1214</v>
      </c>
      <c r="I4" s="19">
        <v>945</v>
      </c>
      <c r="J4" s="42">
        <f t="shared" ref="J4:J9" si="2">I4/H4</f>
        <v>0.7784184514003295</v>
      </c>
    </row>
    <row r="5" spans="1:10" ht="43.5" customHeight="1" x14ac:dyDescent="0.2">
      <c r="A5" s="38" t="s">
        <v>32</v>
      </c>
      <c r="B5" s="20">
        <v>1084</v>
      </c>
      <c r="C5" s="21">
        <v>663</v>
      </c>
      <c r="D5" s="43">
        <f t="shared" si="0"/>
        <v>0.61162361623616235</v>
      </c>
      <c r="E5" s="20">
        <v>1164</v>
      </c>
      <c r="F5" s="21">
        <v>800</v>
      </c>
      <c r="G5" s="43">
        <f t="shared" si="1"/>
        <v>0.6872852233676976</v>
      </c>
      <c r="H5" s="20">
        <v>1424</v>
      </c>
      <c r="I5" s="21">
        <v>963</v>
      </c>
      <c r="J5" s="43">
        <f t="shared" si="2"/>
        <v>0.6762640449438202</v>
      </c>
    </row>
    <row r="6" spans="1:10" ht="43.5" customHeight="1" x14ac:dyDescent="0.2">
      <c r="A6" s="38" t="s">
        <v>33</v>
      </c>
      <c r="B6" s="20">
        <v>625</v>
      </c>
      <c r="C6" s="21">
        <v>477</v>
      </c>
      <c r="D6" s="43">
        <f t="shared" si="0"/>
        <v>0.76319999999999999</v>
      </c>
      <c r="E6" s="20">
        <v>699</v>
      </c>
      <c r="F6" s="21">
        <v>498</v>
      </c>
      <c r="G6" s="43">
        <f t="shared" si="1"/>
        <v>0.71244635193133043</v>
      </c>
      <c r="H6" s="20">
        <v>563</v>
      </c>
      <c r="I6" s="21">
        <v>465</v>
      </c>
      <c r="J6" s="43">
        <f t="shared" si="2"/>
        <v>0.82593250444049737</v>
      </c>
    </row>
    <row r="7" spans="1:10" ht="43.5" customHeight="1" x14ac:dyDescent="0.2">
      <c r="A7" s="38" t="s">
        <v>34</v>
      </c>
      <c r="B7" s="20">
        <v>786</v>
      </c>
      <c r="C7" s="21">
        <v>576</v>
      </c>
      <c r="D7" s="43">
        <f t="shared" si="0"/>
        <v>0.73282442748091603</v>
      </c>
      <c r="E7" s="20">
        <v>822</v>
      </c>
      <c r="F7" s="21">
        <v>643</v>
      </c>
      <c r="G7" s="43">
        <f t="shared" si="1"/>
        <v>0.78223844282238442</v>
      </c>
      <c r="H7" s="20">
        <v>1165</v>
      </c>
      <c r="I7" s="21">
        <v>987</v>
      </c>
      <c r="J7" s="43">
        <f t="shared" si="2"/>
        <v>0.84721030042918455</v>
      </c>
    </row>
    <row r="8" spans="1:10" ht="43.5" customHeight="1" x14ac:dyDescent="0.2">
      <c r="A8" s="38" t="s">
        <v>35</v>
      </c>
      <c r="B8" s="20">
        <v>320</v>
      </c>
      <c r="C8" s="21">
        <v>262</v>
      </c>
      <c r="D8" s="43">
        <f t="shared" si="0"/>
        <v>0.81874999999999998</v>
      </c>
      <c r="E8" s="20">
        <v>444</v>
      </c>
      <c r="F8" s="21">
        <v>345</v>
      </c>
      <c r="G8" s="43">
        <f t="shared" si="1"/>
        <v>0.77702702702702697</v>
      </c>
      <c r="H8" s="20">
        <v>920</v>
      </c>
      <c r="I8" s="21">
        <v>665</v>
      </c>
      <c r="J8" s="43">
        <f t="shared" si="2"/>
        <v>0.72282608695652173</v>
      </c>
    </row>
    <row r="9" spans="1:10" ht="43.5" customHeight="1" thickBot="1" x14ac:dyDescent="0.25">
      <c r="A9" s="38" t="s">
        <v>36</v>
      </c>
      <c r="B9" s="20">
        <v>119</v>
      </c>
      <c r="C9" s="21">
        <v>54</v>
      </c>
      <c r="D9" s="43">
        <f t="shared" si="0"/>
        <v>0.45378151260504201</v>
      </c>
      <c r="E9" s="20">
        <v>96</v>
      </c>
      <c r="F9" s="21">
        <v>69</v>
      </c>
      <c r="G9" s="43">
        <f t="shared" si="1"/>
        <v>0.71875</v>
      </c>
      <c r="H9" s="20">
        <v>116</v>
      </c>
      <c r="I9" s="21">
        <v>78</v>
      </c>
      <c r="J9" s="43">
        <f t="shared" si="2"/>
        <v>0.67241379310344829</v>
      </c>
    </row>
    <row r="10" spans="1:10" ht="33.75" customHeight="1" thickBot="1" x14ac:dyDescent="0.25">
      <c r="A10" s="22" t="s">
        <v>14</v>
      </c>
      <c r="B10" s="15">
        <f>SUM(B4:B9)</f>
        <v>3984</v>
      </c>
      <c r="C10" s="16">
        <f>SUM(C4:C9)</f>
        <v>2812</v>
      </c>
      <c r="D10" s="17">
        <f>C10/B10</f>
        <v>0.70582329317269077</v>
      </c>
      <c r="E10" s="15">
        <f>SUM(E4:E9)</f>
        <v>4429</v>
      </c>
      <c r="F10" s="16">
        <f>SUM(F4:F9)</f>
        <v>3281</v>
      </c>
      <c r="G10" s="17">
        <f>F10/E10</f>
        <v>0.74079927748927521</v>
      </c>
      <c r="H10" s="15">
        <v>5402</v>
      </c>
      <c r="I10" s="16">
        <v>4103</v>
      </c>
      <c r="J10" s="17">
        <f>I10/H10</f>
        <v>0.75953350610884862</v>
      </c>
    </row>
    <row r="11" spans="1:10" x14ac:dyDescent="0.2">
      <c r="A11" s="6" t="s">
        <v>37</v>
      </c>
    </row>
    <row r="12" spans="1:10" x14ac:dyDescent="0.2">
      <c r="A12" s="7" t="s">
        <v>15</v>
      </c>
    </row>
    <row r="13" spans="1:10" x14ac:dyDescent="0.2">
      <c r="A13" s="7" t="s">
        <v>16</v>
      </c>
    </row>
    <row r="14" spans="1:10" x14ac:dyDescent="0.2">
      <c r="A14" s="7" t="s">
        <v>17</v>
      </c>
    </row>
    <row r="15" spans="1:10" ht="7.5" customHeight="1" x14ac:dyDescent="0.2"/>
    <row r="16" spans="1:10" ht="41.25" customHeight="1" x14ac:dyDescent="0.2">
      <c r="A16" s="54" t="s">
        <v>18</v>
      </c>
      <c r="B16" s="54"/>
      <c r="C16" s="54"/>
      <c r="D16" s="54"/>
      <c r="E16" s="54"/>
      <c r="F16" s="54"/>
      <c r="G16" s="54"/>
      <c r="H16" s="54"/>
      <c r="I16" s="54"/>
      <c r="J16" s="54"/>
    </row>
  </sheetData>
  <mergeCells count="6">
    <mergeCell ref="A1:J1"/>
    <mergeCell ref="A16:J16"/>
    <mergeCell ref="A2:A3"/>
    <mergeCell ref="H2:J2"/>
    <mergeCell ref="B2:D2"/>
    <mergeCell ref="E2:G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1311BAE-8FCB-4E6C-8D11-9FC930D674B8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Σοβαρο ανα κατηγορία</vt:lpstr>
      <vt:lpstr>Σοβαρό Εγκλημα</vt:lpstr>
      <vt:lpstr>Σοβαρό Έγκλημα ανά Επαρχία</vt:lpstr>
      <vt:lpstr>'Σοβαρό Εγκλημα'!Print_Area</vt:lpstr>
      <vt:lpstr>'Σοβαρό Έγκλημα ανά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2023-03-10T10:23:48Z</cp:lastPrinted>
  <dcterms:created xsi:type="dcterms:W3CDTF">2017-03-21T06:57:35Z</dcterms:created>
  <dcterms:modified xsi:type="dcterms:W3CDTF">2023-03-10T10:29:44Z</dcterms:modified>
</cp:coreProperties>
</file>